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J16" i="1" l="1"/>
  <c r="J15" i="1"/>
  <c r="J13" i="1"/>
  <c r="J12" i="1"/>
  <c r="I16" i="1"/>
  <c r="I15" i="1"/>
  <c r="I14" i="1"/>
  <c r="I13" i="1"/>
  <c r="I12" i="1"/>
  <c r="H16" i="1"/>
  <c r="H15" i="1"/>
  <c r="H14" i="1"/>
  <c r="H13" i="1"/>
  <c r="H12" i="1"/>
  <c r="G15" i="1"/>
  <c r="G14" i="1"/>
  <c r="G12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<sst xmlns="http://schemas.openxmlformats.org/spreadsheetml/2006/main" count="47" uniqueCount="47">
  <si>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</si>
  <si>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</si>
  <si>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</si>
  <si>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</si>
  <si>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</si>
  <si>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</si>
  <si>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</si>
  <si>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</si>
  <si>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</si>
  <si>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</si>
  <si>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</si>
  <si>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</si>
  <si>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</si>
  <si>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</si>
  <si>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</si>
  <si>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</si>
  <si>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</si>
  <si>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</si>
  <si>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</si>
  <si>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</si>
  <si>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</si>
  <si>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</si>
  <si>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</si>
  <si>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</si>
  <si>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</si>
  <si>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</si>
  <si>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</si>
  <si>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</si>
  <si>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</si>
  <si>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</si>
  <si>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</si>
  <si>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</si>
  <si>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</si>
  <si>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Масло сливочное</t>
  </si>
  <si>
    <t>30</t>
  </si>
  <si>
    <t>Каша "Дружба"</t>
  </si>
  <si>
    <t>Кофейный напиток злаковый на молоке</t>
  </si>
  <si>
    <t>Сыр (порциями)</t>
  </si>
  <si>
    <t xml:space="preserve">Салат  картофельный с солеными  огурцами  </t>
  </si>
  <si>
    <t xml:space="preserve">Щи из свежей капусты </t>
  </si>
  <si>
    <t>Биточки рубленые из курицы</t>
  </si>
  <si>
    <t>Макароны отварные с маслом сливочным</t>
  </si>
  <si>
    <t>Компот из сухофруктов</t>
  </si>
  <si>
    <t>80</t>
  </si>
  <si>
    <t>180</t>
  </si>
  <si>
    <t>четверг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</si>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</sst>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46</v>
      </c>
      <c r="C1" s="46"/>
      <c r="D1" s="47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35</v>
      </c>
      <c r="E4" s="35">
        <v>180</v>
      </c>
      <c r="F4" s="23">
        <v>16</v>
      </c>
      <c r="G4" s="37">
        <v>256.73399999999998</v>
      </c>
      <c r="H4" s="37">
        <v>6.9947999999999988</v>
      </c>
      <c r="I4" s="37">
        <v>6.9947999999999988</v>
      </c>
      <c r="J4" s="37">
        <v>41.288400000000003</v>
      </c>
    </row>
    <row r="5" spans="1:10" ht="15.75" x14ac:dyDescent="0.25">
      <c r="A5" s="7"/>
      <c r="B5" s="1" t="s">
        <v>12</v>
      </c>
      <c r="C5" s="2"/>
      <c r="D5" s="36" t="s">
        <v>36</v>
      </c>
      <c r="E5" s="35">
        <v>200</v>
      </c>
      <c r="F5" s="24">
        <v>16</v>
      </c>
      <c r="G5" s="37">
        <v>123.664</v>
      </c>
      <c r="H5" s="37">
        <v>3.7919999999999998</v>
      </c>
      <c r="I5" s="37">
        <v>3.7919999999999998</v>
      </c>
      <c r="J5" s="37">
        <v>19.474</v>
      </c>
    </row>
    <row r="6" spans="1:10" ht="15.75" x14ac:dyDescent="0.25">
      <c r="A6" s="7"/>
      <c r="B6" s="1" t="s">
        <v>23</v>
      </c>
      <c r="C6" s="2"/>
      <c r="D6" s="36" t="s">
        <v>37</v>
      </c>
      <c r="E6" s="35">
        <v>10</v>
      </c>
      <c r="F6" s="24">
        <v>6</v>
      </c>
      <c r="G6" s="37">
        <v>35.83</v>
      </c>
      <c r="H6" s="37">
        <v>2.3199999999999998</v>
      </c>
      <c r="I6" s="37">
        <v>2.3199999999999998</v>
      </c>
      <c r="J6" s="37">
        <v>0</v>
      </c>
    </row>
    <row r="7" spans="1:10" ht="15.75" x14ac:dyDescent="0.25">
      <c r="A7" s="7"/>
      <c r="B7" s="2"/>
      <c r="C7" s="2"/>
      <c r="D7" s="36" t="s">
        <v>33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0.08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3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2" t="s">
        <v>38</v>
      </c>
      <c r="E12" s="43">
        <v>60</v>
      </c>
      <c r="F12" s="26">
        <v>8</v>
      </c>
      <c r="G12" s="44">
        <f>857/1000*69</f>
        <v>59.132999999999996</v>
      </c>
      <c r="H12" s="44">
        <f>17.07/1000*60</f>
        <v>1.0242</v>
      </c>
      <c r="I12" s="44">
        <f>50.04/1000*60</f>
        <v>3.0024000000000002</v>
      </c>
      <c r="J12" s="44">
        <f>84.58/1000*60</f>
        <v>5.0747999999999998</v>
      </c>
    </row>
    <row r="13" spans="1:10" x14ac:dyDescent="0.25">
      <c r="A13" s="7"/>
      <c r="B13" s="1" t="s">
        <v>16</v>
      </c>
      <c r="C13" s="2"/>
      <c r="D13" s="38" t="s">
        <v>39</v>
      </c>
      <c r="E13" s="39" t="s">
        <v>32</v>
      </c>
      <c r="F13" s="24">
        <v>9.5</v>
      </c>
      <c r="G13" s="40">
        <v>88.8</v>
      </c>
      <c r="H13" s="40">
        <f>1.4/200*250</f>
        <v>1.7499999999999998</v>
      </c>
      <c r="I13" s="40">
        <f>3.9/200*250</f>
        <v>4.875</v>
      </c>
      <c r="J13" s="40">
        <f>6.3/200*250</f>
        <v>7.875</v>
      </c>
    </row>
    <row r="14" spans="1:10" x14ac:dyDescent="0.25">
      <c r="A14" s="7"/>
      <c r="B14" s="1" t="s">
        <v>17</v>
      </c>
      <c r="C14" s="2"/>
      <c r="D14" s="38" t="s">
        <v>40</v>
      </c>
      <c r="E14" s="39" t="s">
        <v>43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8" t="s">
        <v>41</v>
      </c>
      <c r="E15" s="39" t="s">
        <v>44</v>
      </c>
      <c r="F15" s="24">
        <v>9.5</v>
      </c>
      <c r="G15" s="41">
        <f>195/150*189</f>
        <v>245.70000000000002</v>
      </c>
      <c r="H15" s="41">
        <f>3.82/105*180</f>
        <v>6.5485714285714289</v>
      </c>
      <c r="I15" s="41">
        <f>4.05/105*180</f>
        <v>6.9428571428571422</v>
      </c>
      <c r="J15" s="41">
        <f>21.35/105*150</f>
        <v>30.5</v>
      </c>
    </row>
    <row r="16" spans="1:10" x14ac:dyDescent="0.25">
      <c r="A16" s="7"/>
      <c r="B16" s="1" t="s">
        <v>19</v>
      </c>
      <c r="C16" s="2"/>
      <c r="D16" s="38" t="s">
        <v>42</v>
      </c>
      <c r="E16" s="39" t="s">
        <v>30</v>
      </c>
      <c r="F16" s="24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8" t="s">
        <v>28</v>
      </c>
      <c r="E17" s="39" t="s">
        <v>34</v>
      </c>
      <c r="F17" s="24">
        <v>3</v>
      </c>
      <c r="G17" s="40">
        <v>78</v>
      </c>
      <c r="H17" s="40">
        <v>2.2999999999999998</v>
      </c>
      <c r="I17" s="40">
        <v>0.9</v>
      </c>
      <c r="J17" s="40">
        <v>15.2</v>
      </c>
    </row>
    <row r="18" spans="1:10" x14ac:dyDescent="0.25">
      <c r="A18" s="7"/>
      <c r="B18" s="1" t="s">
        <v>21</v>
      </c>
      <c r="C18" s="2"/>
      <c r="D18" s="38" t="s">
        <v>29</v>
      </c>
      <c r="E18" s="39" t="s">
        <v>31</v>
      </c>
      <c r="F18" s="24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2022-08-08T14:51:16Z</dcterms:modified>
</cp:coreProperties>
</file>