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8 февраля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/>
  <c r="I27"/>
  <c r="H27"/>
  <c r="G27"/>
  <c r="F27"/>
  <c r="E27"/>
  <c r="J20" l="1"/>
  <c r="I20"/>
  <c r="H20"/>
  <c r="G20"/>
  <c r="F20"/>
  <c r="E20"/>
  <c r="J9"/>
  <c r="I9"/>
  <c r="H9"/>
  <c r="G9"/>
  <c r="F9"/>
  <c r="E9"/>
  <c r="G19" l="1"/>
  <c r="G18"/>
  <c r="G13"/>
  <c r="J19"/>
  <c r="I19"/>
  <c r="H19"/>
  <c r="J18"/>
  <c r="I18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<sst xmlns="http://schemas.openxmlformats.org/spreadsheetml/2006/main" count="52" uniqueCount="44">
  <si>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</si>
  <si>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</si>
  <si>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</si>
  <si>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</si>
  <si>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</si>
  <si>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</si>
  <si>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</si>
  <si>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</si>
  <si>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</si>
  <si>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</si>
  <si>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</si>
  <si>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</si>
  <si>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</si>
  <si>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</si>
  <si>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</si>
  <si>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</si>
  <si>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</si>
  <si>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</si>
  <si>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</si>
  <si>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</si>
  <si>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</si>
  <si>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</si>
  <si>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</si>
  <si>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</si>
  <si>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</si>
  <si>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</si>
  <si>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</si>
  <si>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</si>
  <si>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</si>
  <si>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</si>
  <si>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</si>
  <si>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</si>
  <si>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</si>
  <si>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</si>
  <si>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</si>
  <si>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</si>
  <si>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</si>
  <si>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</si>
  <si>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</si>
  <si>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</si>
  <si>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</si>
  <si>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</si>
  <si>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</si>
  <si>
    <t>МБОУ Тимоновская СОШ с УИОП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</si>
</sst>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2" fontId="1" fillId="0" borderId="9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11" xfId="0" applyFill="1" applyBorder="1" applyProtection="1"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1" xfId="0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_3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style="26" customWidth="1"/>
    <col min="2" max="2" width="11.5703125" style="26" customWidth="1"/>
    <col min="3" max="3" width="8" style="26" customWidth="1"/>
    <col min="4" max="4" width="41.5703125" style="26" customWidth="1"/>
    <col min="5" max="5" width="10.140625" style="26" customWidth="1"/>
    <col min="6" max="6" width="9.140625" style="26"/>
    <col min="7" max="7" width="13.42578125" style="26" customWidth="1"/>
    <col min="8" max="8" width="7.7109375" style="26" customWidth="1"/>
    <col min="9" max="9" width="7.85546875" style="26" customWidth="1"/>
    <col min="10" max="10" width="10.42578125" style="26" customWidth="1"/>
    <col min="11" max="16384" width="9.140625" style="26"/>
  </cols>
  <sheetData>
    <row r="1" spans="1:10">
      <c r="A1" s="26" t="s">
        <v>0</v>
      </c>
      <c r="B1" s="72" t="s">
        <v>43</v>
      </c>
      <c r="C1" s="73"/>
      <c r="D1" s="74"/>
      <c r="E1" s="26" t="s">
        <v>21</v>
      </c>
      <c r="F1" s="27"/>
      <c r="I1" s="26" t="s">
        <v>1</v>
      </c>
      <c r="J1" s="28">
        <v>44610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24</v>
      </c>
      <c r="D3" s="30" t="s">
        <v>4</v>
      </c>
      <c r="E3" s="30" t="s">
        <v>25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33" t="s">
        <v>11</v>
      </c>
      <c r="C4" s="4">
        <v>191</v>
      </c>
      <c r="D4" s="5" t="s">
        <v>29</v>
      </c>
      <c r="E4" s="34">
        <v>200</v>
      </c>
      <c r="F4" s="35">
        <v>21.8</v>
      </c>
      <c r="G4" s="6">
        <v>215.11500000000001</v>
      </c>
      <c r="H4" s="6">
        <v>7.1320000000000006</v>
      </c>
      <c r="I4" s="6">
        <v>9.4589999999999996</v>
      </c>
      <c r="J4" s="10">
        <v>25.364000000000001</v>
      </c>
    </row>
    <row r="5" spans="1:10">
      <c r="A5" s="36"/>
      <c r="B5" s="37" t="s">
        <v>12</v>
      </c>
      <c r="C5" s="4">
        <v>16</v>
      </c>
      <c r="D5" s="5" t="s">
        <v>30</v>
      </c>
      <c r="E5" s="38">
        <v>10</v>
      </c>
      <c r="F5" s="39">
        <v>8</v>
      </c>
      <c r="G5" s="6">
        <v>35.83</v>
      </c>
      <c r="H5" s="6">
        <v>2.3199999999999998</v>
      </c>
      <c r="I5" s="6">
        <v>2.95</v>
      </c>
      <c r="J5" s="10">
        <v>0</v>
      </c>
    </row>
    <row r="6" spans="1:10">
      <c r="A6" s="36"/>
      <c r="B6" s="37" t="s">
        <v>26</v>
      </c>
      <c r="C6" s="4">
        <v>403</v>
      </c>
      <c r="D6" s="5" t="s">
        <v>31</v>
      </c>
      <c r="E6" s="38">
        <v>100</v>
      </c>
      <c r="F6" s="39"/>
      <c r="G6" s="6">
        <v>44.400000000000006</v>
      </c>
      <c r="H6" s="6">
        <v>0.4</v>
      </c>
      <c r="I6" s="6">
        <v>0.4</v>
      </c>
      <c r="J6" s="10">
        <v>9.8000000000000007</v>
      </c>
    </row>
    <row r="7" spans="1:10">
      <c r="A7" s="36"/>
      <c r="B7" s="40" t="s">
        <v>26</v>
      </c>
      <c r="C7" s="4">
        <v>415</v>
      </c>
      <c r="D7" s="5" t="s">
        <v>32</v>
      </c>
      <c r="E7" s="38">
        <v>200</v>
      </c>
      <c r="F7" s="39">
        <v>18</v>
      </c>
      <c r="G7" s="6">
        <v>86.503999999999991</v>
      </c>
      <c r="H7" s="6">
        <v>3.972</v>
      </c>
      <c r="I7" s="6">
        <v>3.8</v>
      </c>
      <c r="J7" s="10">
        <v>9.104000000000001</v>
      </c>
    </row>
    <row r="8" spans="1:10">
      <c r="A8" s="36"/>
      <c r="B8" s="41" t="s">
        <v>22</v>
      </c>
      <c r="C8" s="4">
        <v>18</v>
      </c>
      <c r="D8" s="9" t="s">
        <v>27</v>
      </c>
      <c r="E8" s="42">
        <v>60</v>
      </c>
      <c r="F8" s="43">
        <v>6</v>
      </c>
      <c r="G8" s="11">
        <v>157.02000000000001</v>
      </c>
      <c r="H8" s="11">
        <v>4.5</v>
      </c>
      <c r="I8" s="11">
        <v>1.74</v>
      </c>
      <c r="J8" s="12">
        <v>30.84</v>
      </c>
    </row>
    <row r="9" spans="1:10" ht="15.75" thickBot="1">
      <c r="A9" s="44"/>
      <c r="B9" s="45"/>
      <c r="C9" s="45"/>
      <c r="D9" s="13"/>
      <c r="E9" s="46">
        <f t="shared" ref="E9:J9" si="0">SUM(E4:E8)</f>
        <v>570</v>
      </c>
      <c r="F9" s="47">
        <f t="shared" si="0"/>
        <v>53.8</v>
      </c>
      <c r="G9" s="21">
        <f t="shared" si="0"/>
        <v>538.86900000000003</v>
      </c>
      <c r="H9" s="21">
        <f t="shared" si="0"/>
        <v>18.323999999999998</v>
      </c>
      <c r="I9" s="21">
        <f t="shared" si="0"/>
        <v>18.348999999999997</v>
      </c>
      <c r="J9" s="22">
        <f t="shared" si="0"/>
        <v>75.108000000000004</v>
      </c>
    </row>
    <row r="10" spans="1:10">
      <c r="A10" s="32" t="s">
        <v>13</v>
      </c>
      <c r="B10" s="48" t="s">
        <v>19</v>
      </c>
      <c r="C10" s="49"/>
      <c r="D10" s="50"/>
      <c r="E10" s="51"/>
      <c r="F10" s="52"/>
      <c r="G10" s="52"/>
      <c r="H10" s="52"/>
      <c r="I10" s="52"/>
      <c r="J10" s="53"/>
    </row>
    <row r="11" spans="1:10">
      <c r="A11" s="36"/>
      <c r="B11" s="40"/>
      <c r="C11" s="40"/>
      <c r="D11" s="54"/>
      <c r="E11" s="38"/>
      <c r="F11" s="39"/>
      <c r="G11" s="39"/>
      <c r="H11" s="39"/>
      <c r="I11" s="39"/>
      <c r="J11" s="55"/>
    </row>
    <row r="12" spans="1:10" ht="15.75" thickBot="1">
      <c r="A12" s="56"/>
      <c r="B12" s="45"/>
      <c r="C12" s="45"/>
      <c r="D12" s="57"/>
      <c r="E12" s="58"/>
      <c r="F12" s="59"/>
      <c r="G12" s="59"/>
      <c r="H12" s="59"/>
      <c r="I12" s="59"/>
      <c r="J12" s="60"/>
    </row>
    <row r="13" spans="1:10">
      <c r="A13" s="36" t="s">
        <v>14</v>
      </c>
      <c r="B13" s="48" t="s">
        <v>15</v>
      </c>
      <c r="C13" s="19">
        <v>57</v>
      </c>
      <c r="D13" s="1" t="s">
        <v>33</v>
      </c>
      <c r="E13" s="3">
        <v>60</v>
      </c>
      <c r="F13" s="52">
        <v>7.2</v>
      </c>
      <c r="G13" s="6">
        <f>36.63/100*60</f>
        <v>21.978000000000002</v>
      </c>
      <c r="H13" s="6">
        <v>0</v>
      </c>
      <c r="I13" s="6">
        <v>1.9980000000000004</v>
      </c>
      <c r="J13" s="14">
        <v>0.99900000000000022</v>
      </c>
    </row>
    <row r="14" spans="1:10" ht="30">
      <c r="A14" s="36"/>
      <c r="B14" s="61" t="s">
        <v>16</v>
      </c>
      <c r="C14" s="19">
        <v>132</v>
      </c>
      <c r="D14" s="5" t="s">
        <v>34</v>
      </c>
      <c r="E14" s="23">
        <v>200</v>
      </c>
      <c r="F14" s="62">
        <v>9</v>
      </c>
      <c r="G14" s="24">
        <v>120.27600000000001</v>
      </c>
      <c r="H14" s="24">
        <v>4.2959999999999994</v>
      </c>
      <c r="I14" s="24">
        <v>4.5000000000000009</v>
      </c>
      <c r="J14" s="25">
        <v>15.648</v>
      </c>
    </row>
    <row r="15" spans="1:10">
      <c r="A15" s="36"/>
      <c r="B15" s="37" t="s">
        <v>17</v>
      </c>
      <c r="C15" s="19">
        <v>256</v>
      </c>
      <c r="D15" s="5" t="s">
        <v>35</v>
      </c>
      <c r="E15" s="4">
        <v>90</v>
      </c>
      <c r="F15" s="39">
        <v>37.299999999999997</v>
      </c>
      <c r="G15" s="6">
        <v>168.16680000000005</v>
      </c>
      <c r="H15" s="6">
        <v>18.588600000000003</v>
      </c>
      <c r="I15" s="6">
        <v>3.7980000000000005</v>
      </c>
      <c r="J15" s="10">
        <v>14.9076</v>
      </c>
    </row>
    <row r="16" spans="1:10">
      <c r="A16" s="36"/>
      <c r="B16" s="37" t="s">
        <v>18</v>
      </c>
      <c r="C16" s="19">
        <v>348</v>
      </c>
      <c r="D16" s="5" t="s">
        <v>36</v>
      </c>
      <c r="E16" s="3">
        <v>150</v>
      </c>
      <c r="F16" s="39">
        <v>22.2</v>
      </c>
      <c r="G16" s="6">
        <v>153.797</v>
      </c>
      <c r="H16" s="6">
        <v>3.07</v>
      </c>
      <c r="I16" s="6">
        <v>4.7309999999999999</v>
      </c>
      <c r="J16" s="10">
        <v>24.734500000000004</v>
      </c>
    </row>
    <row r="17" spans="1:10">
      <c r="A17" s="36"/>
      <c r="B17" s="37" t="s">
        <v>28</v>
      </c>
      <c r="C17" s="19">
        <v>455</v>
      </c>
      <c r="D17" s="2" t="s">
        <v>37</v>
      </c>
      <c r="E17" s="3">
        <v>200</v>
      </c>
      <c r="F17" s="39">
        <v>5</v>
      </c>
      <c r="G17" s="6">
        <v>119.39200000000001</v>
      </c>
      <c r="H17" s="6">
        <v>0.64</v>
      </c>
      <c r="I17" s="6">
        <v>4.8000000000000001E-2</v>
      </c>
      <c r="J17" s="10">
        <v>29.1</v>
      </c>
    </row>
    <row r="18" spans="1:10">
      <c r="A18" s="36"/>
      <c r="B18" s="37" t="s">
        <v>23</v>
      </c>
      <c r="C18" s="19">
        <v>18</v>
      </c>
      <c r="D18" s="5" t="s">
        <v>27</v>
      </c>
      <c r="E18" s="4">
        <v>50</v>
      </c>
      <c r="F18" s="39">
        <v>5</v>
      </c>
      <c r="G18" s="6">
        <f>157.02/60*50</f>
        <v>130.85</v>
      </c>
      <c r="H18" s="6">
        <f>4.5/60*50</f>
        <v>3.75</v>
      </c>
      <c r="I18" s="6">
        <f>1.74/60*50</f>
        <v>1.4500000000000002</v>
      </c>
      <c r="J18" s="10">
        <f>30.84/60*50</f>
        <v>25.7</v>
      </c>
    </row>
    <row r="19" spans="1:10">
      <c r="A19" s="36"/>
      <c r="B19" s="37" t="s">
        <v>20</v>
      </c>
      <c r="C19" s="19">
        <v>19</v>
      </c>
      <c r="D19" s="54"/>
      <c r="E19" s="3">
        <v>20</v>
      </c>
      <c r="F19" s="39">
        <v>2</v>
      </c>
      <c r="G19" s="6">
        <f>91.96/40*20</f>
        <v>45.98</v>
      </c>
      <c r="H19" s="6">
        <f>2.24/40*20</f>
        <v>1.1200000000000001</v>
      </c>
      <c r="I19" s="6">
        <f>0.44/40*20</f>
        <v>0.21999999999999997</v>
      </c>
      <c r="J19" s="10">
        <f>19.76/40*20</f>
        <v>9.8800000000000008</v>
      </c>
    </row>
    <row r="20" spans="1:10">
      <c r="A20" s="36"/>
      <c r="B20" s="41"/>
      <c r="C20" s="41"/>
      <c r="D20" s="63"/>
      <c r="E20" s="64">
        <f t="shared" ref="E20:J20" si="1">SUM(E13:E19)</f>
        <v>770</v>
      </c>
      <c r="F20" s="65">
        <f t="shared" si="1"/>
        <v>87.7</v>
      </c>
      <c r="G20" s="65">
        <f t="shared" si="1"/>
        <v>760.43980000000022</v>
      </c>
      <c r="H20" s="65">
        <f t="shared" si="1"/>
        <v>31.464600000000004</v>
      </c>
      <c r="I20" s="65">
        <f t="shared" si="1"/>
        <v>16.745000000000001</v>
      </c>
      <c r="J20" s="66">
        <f t="shared" si="1"/>
        <v>120.96910000000001</v>
      </c>
    </row>
    <row r="21" spans="1:10" ht="15.75" thickBot="1">
      <c r="A21" s="56"/>
      <c r="B21" s="41"/>
      <c r="C21" s="41"/>
      <c r="D21" s="63"/>
      <c r="E21" s="42"/>
      <c r="F21" s="43"/>
      <c r="G21" s="43"/>
      <c r="H21" s="43"/>
      <c r="I21" s="43"/>
      <c r="J21" s="67"/>
    </row>
    <row r="22" spans="1:10">
      <c r="A22" s="32" t="s">
        <v>38</v>
      </c>
      <c r="B22" s="33" t="s">
        <v>11</v>
      </c>
      <c r="C22" s="20">
        <v>242</v>
      </c>
      <c r="D22" s="15" t="s">
        <v>39</v>
      </c>
      <c r="E22" s="34">
        <v>150</v>
      </c>
      <c r="F22" s="35">
        <v>42</v>
      </c>
      <c r="G22" s="35">
        <v>361.7</v>
      </c>
      <c r="H22" s="16">
        <v>22.862999999999996</v>
      </c>
      <c r="I22" s="16">
        <v>14.746499999999999</v>
      </c>
      <c r="J22" s="17">
        <v>23.119500000000002</v>
      </c>
    </row>
    <row r="23" spans="1:10">
      <c r="A23" s="36"/>
      <c r="B23" s="48" t="s">
        <v>40</v>
      </c>
      <c r="C23" s="18">
        <v>334</v>
      </c>
      <c r="D23" s="7" t="s">
        <v>41</v>
      </c>
      <c r="E23" s="51">
        <v>30</v>
      </c>
      <c r="F23" s="52">
        <v>6</v>
      </c>
      <c r="G23" s="52">
        <v>72</v>
      </c>
      <c r="H23" s="8">
        <v>0.20400000000000001</v>
      </c>
      <c r="I23" s="8">
        <v>5.1000000000000004E-2</v>
      </c>
      <c r="J23" s="14">
        <v>17.687999999999999</v>
      </c>
    </row>
    <row r="24" spans="1:10">
      <c r="A24" s="36"/>
      <c r="B24" s="48" t="s">
        <v>19</v>
      </c>
      <c r="C24" s="18">
        <v>399</v>
      </c>
      <c r="D24" s="5" t="s">
        <v>31</v>
      </c>
      <c r="E24" s="38">
        <v>100</v>
      </c>
      <c r="F24" s="39"/>
      <c r="G24" s="39">
        <v>35</v>
      </c>
      <c r="H24" s="6">
        <v>0.8</v>
      </c>
      <c r="I24" s="6">
        <v>0.2</v>
      </c>
      <c r="J24" s="10">
        <v>7.5</v>
      </c>
    </row>
    <row r="25" spans="1:10">
      <c r="A25" s="36"/>
      <c r="B25" s="37" t="s">
        <v>12</v>
      </c>
      <c r="C25" s="18">
        <v>475</v>
      </c>
      <c r="D25" s="5" t="s">
        <v>42</v>
      </c>
      <c r="E25" s="38">
        <v>200</v>
      </c>
      <c r="F25" s="39">
        <v>5</v>
      </c>
      <c r="G25" s="39">
        <v>76.27</v>
      </c>
      <c r="H25" s="6">
        <v>0.36799999999999999</v>
      </c>
      <c r="I25" s="6">
        <v>0.08</v>
      </c>
      <c r="J25" s="10">
        <v>18.52</v>
      </c>
    </row>
    <row r="26" spans="1:10">
      <c r="A26" s="36"/>
      <c r="B26" s="41" t="s">
        <v>22</v>
      </c>
      <c r="C26" s="18">
        <v>18</v>
      </c>
      <c r="D26" s="63" t="s">
        <v>27</v>
      </c>
      <c r="E26" s="42">
        <v>40</v>
      </c>
      <c r="F26" s="43">
        <v>4</v>
      </c>
      <c r="G26" s="43">
        <v>104.7</v>
      </c>
      <c r="H26" s="11">
        <v>3</v>
      </c>
      <c r="I26" s="11">
        <v>1.1599999999999999</v>
      </c>
      <c r="J26" s="12">
        <v>20.56</v>
      </c>
    </row>
    <row r="27" spans="1:10" ht="15.75" thickBot="1">
      <c r="A27" s="56"/>
      <c r="B27" s="68"/>
      <c r="C27" s="68"/>
      <c r="D27" s="68"/>
      <c r="E27" s="69">
        <f t="shared" ref="E27:J27" si="2">SUM(E22:E26)</f>
        <v>520</v>
      </c>
      <c r="F27" s="70">
        <f t="shared" si="2"/>
        <v>57</v>
      </c>
      <c r="G27" s="70">
        <f t="shared" si="2"/>
        <v>649.67000000000007</v>
      </c>
      <c r="H27" s="70">
        <f t="shared" si="2"/>
        <v>27.234999999999996</v>
      </c>
      <c r="I27" s="70">
        <f t="shared" si="2"/>
        <v>16.237499999999997</v>
      </c>
      <c r="J27" s="71">
        <f t="shared" si="2"/>
        <v>87.387500000000003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февраля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2022-02-13T19:23:37Z</dcterms:modified>
</cp:coreProperties>
</file>